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1905" yWindow="330" windowWidth="15180" windowHeight="8775"/>
  </bookViews>
  <sheets>
    <sheet name="List1" sheetId="1" r:id="rId1"/>
    <sheet name="List2" sheetId="2" r:id="rId2"/>
    <sheet name="List3" sheetId="3" r:id="rId3"/>
  </sheets>
  <definedNames>
    <definedName name="_xlnm.Print_Area" localSheetId="0">List1!$A$1:$G$72</definedName>
  </definedNames>
  <calcPr calcId="124519"/>
</workbook>
</file>

<file path=xl/calcChain.xml><?xml version="1.0" encoding="utf-8"?>
<calcChain xmlns="http://schemas.openxmlformats.org/spreadsheetml/2006/main">
  <c r="G8" i="1"/>
  <c r="G32"/>
  <c r="G50" l="1"/>
  <c r="G52" s="1"/>
</calcChain>
</file>

<file path=xl/sharedStrings.xml><?xml version="1.0" encoding="utf-8"?>
<sst xmlns="http://schemas.openxmlformats.org/spreadsheetml/2006/main" count="58" uniqueCount="51">
  <si>
    <t>1.</t>
  </si>
  <si>
    <t>2.</t>
  </si>
  <si>
    <t>3.</t>
  </si>
  <si>
    <t>SVEUKUPNO:</t>
  </si>
  <si>
    <t>PDV 25%</t>
  </si>
  <si>
    <t>kg</t>
  </si>
  <si>
    <t>Obrađena površina mora biti čista i kompaktna, bez površina betona u rastrošenom stanju.</t>
  </si>
  <si>
    <t>U jediničnoj cijeni sadržan je sav potreban rad i materijal za čišćenje pod morem, te  uklanjanje odlomljenih komada betona u dublje more.</t>
  </si>
  <si>
    <t>Potrebno je ukloniti sve površinske naslage (alge, školjke, labave komade betona).</t>
  </si>
  <si>
    <t>Čišćenje se izvodi neposredno prije betoniranja.</t>
  </si>
  <si>
    <r>
      <t>m</t>
    </r>
    <r>
      <rPr>
        <sz val="10"/>
        <rFont val="Calibri"/>
        <family val="2"/>
        <charset val="238"/>
      </rPr>
      <t>²</t>
    </r>
  </si>
  <si>
    <t>U jediničnoj cijeni je uključen sav potreban rad, materijal i oprema.</t>
  </si>
  <si>
    <t>Armatura se obračunava prema zasebnoj stavci troškovnika.</t>
  </si>
  <si>
    <t>kom</t>
  </si>
  <si>
    <t>Bušenje vertikalnih rupa na gornjoj površini postojeće rampe nad morem za vezu s betonom nove rampe, dubine 10 cm i promjera Ø16 mm.</t>
  </si>
  <si>
    <r>
      <t>Stavka obuhvaća punjenje prikladnim epoksidnim mortom i ugradnju ankera od rebrastog betonskog čelika, 4 kom/m</t>
    </r>
    <r>
      <rPr>
        <sz val="10"/>
        <rFont val="Calibri"/>
        <family val="2"/>
        <charset val="238"/>
      </rPr>
      <t>²</t>
    </r>
    <r>
      <rPr>
        <sz val="10"/>
        <rFont val="Arial"/>
        <family val="2"/>
        <charset val="238"/>
      </rPr>
      <t>.</t>
    </r>
  </si>
  <si>
    <t>Betoniranje se izvodi s nadvišenjem te uklanjanjem površinskog, ispranog sloja betona debljine do 10 cm, najkasnije drugi dan nakon betoniranja.</t>
  </si>
  <si>
    <t>U jediničnoj cijeni je uključena priprema betona, transport do mjesta ugradbe, ugradnja, obrada, kao i odstranjivanje (štemanje) viška ispranog betona. Također su obuhvaćeni troškovi pripomoći ronioca i svi troškovi izrade, postavljanja, učvršćivanja, premještanja i demontiranja oplate kao i svi pomoćni radovi.</t>
  </si>
  <si>
    <r>
      <t>m</t>
    </r>
    <r>
      <rPr>
        <sz val="10"/>
        <rFont val="Calibri"/>
        <family val="2"/>
        <charset val="238"/>
      </rPr>
      <t>³</t>
    </r>
  </si>
  <si>
    <t>Izvodi se prema projektiranim visinama i   nagibima a temelji se na morskom dnu na dubini oko -2,30m p.m. I na kraju postojeće betonske    rampe.</t>
  </si>
  <si>
    <r>
      <t>Obračun po m</t>
    </r>
    <r>
      <rPr>
        <sz val="10"/>
        <rFont val="Calibri"/>
        <family val="2"/>
        <charset val="238"/>
      </rPr>
      <t>²</t>
    </r>
    <r>
      <rPr>
        <sz val="10"/>
        <rFont val="Arial"/>
        <family val="2"/>
      </rPr>
      <t xml:space="preserve"> stvarno očišćene površine.</t>
    </r>
  </si>
  <si>
    <t>Obračun po komadu stvarno ugrađenog ankera.</t>
  </si>
  <si>
    <r>
      <t>Obračun po m</t>
    </r>
    <r>
      <rPr>
        <sz val="10"/>
        <rFont val="Calibri"/>
        <family val="2"/>
        <charset val="238"/>
      </rPr>
      <t>³</t>
    </r>
    <r>
      <rPr>
        <sz val="10"/>
        <rFont val="Arial"/>
        <family val="2"/>
        <charset val="238"/>
      </rPr>
      <t xml:space="preserve"> stvarno ugrađenog betona.</t>
    </r>
  </si>
  <si>
    <t>U jediničnoj cijeni sadržana je potrebna paljena žica, podmetači, sav potreban rad i transport.</t>
  </si>
  <si>
    <t>Obračun po kg obrađenog čelika.</t>
  </si>
  <si>
    <t>TROŠKOVNIK</t>
  </si>
  <si>
    <r>
      <t>Obračun po m</t>
    </r>
    <r>
      <rPr>
        <sz val="10"/>
        <rFont val="Calibri"/>
        <family val="2"/>
        <charset val="238"/>
      </rPr>
      <t>³</t>
    </r>
    <r>
      <rPr>
        <sz val="10"/>
        <rFont val="Arial"/>
        <family val="2"/>
        <charset val="238"/>
      </rPr>
      <t xml:space="preserve"> stvarno izvršenog iskopa.</t>
    </r>
  </si>
  <si>
    <t>Rad obuhvaća utovar i odvoz materijala na deponiju izvođača.</t>
  </si>
  <si>
    <t>4.</t>
  </si>
  <si>
    <t>Betoniranje temelja i rampe "in situ" pod morem i nad morem «kontraktor» postupkom.</t>
  </si>
  <si>
    <t>5.</t>
  </si>
  <si>
    <t>Dobava, čišćenje, ravnanje, savijanje i postavljanje rebrastog betonskog čelika - mreža Q-131, kvalitete B500B.</t>
  </si>
  <si>
    <t>Čišćenje postojeće betonske rampe nad morem i pod morem mehaničkim putem i/ili mlazom vode pod pritiskom od 100 - 200 bara.</t>
  </si>
  <si>
    <t>Iskop za temelje betonske rampe.</t>
  </si>
  <si>
    <t>Beton je C35/45 s min. 400 kg cementa otpornog na djelovanje morske vode (CEM II/A-S) i razreda izloženosti XS3 i XF4. Potrebno je postići VDP 2 (30 mm) prema HRN 1128.</t>
  </si>
  <si>
    <t>UKUPNO:</t>
  </si>
  <si>
    <t>6.</t>
  </si>
  <si>
    <t>Kontraktor postupak se izvodi uz pomoć  betonske pumpe na način da se otvor pumpe zatvori prije ulaska u more i gura do najniže kote betoniranja. Radni pritisak betona izbacuje čep na pumpi. Najvažnije je da otvor pumpe uvijek bude uronjen u svježi beton, odnosno da u nijednom trenutku ne dođe do propadanja svježeg betona kroz more. Time se sprječava ispiranje cementnog mlijeka iz mase betona i osigurava kvalitetu betona.</t>
  </si>
  <si>
    <t>Pažljivo ručno uređenje temeljnog tla za sanaciju obalnog zida.</t>
  </si>
  <si>
    <t>Obračun po m'</t>
  </si>
  <si>
    <t>m'</t>
  </si>
  <si>
    <t>7.</t>
  </si>
  <si>
    <t>Betoniranje dijela temelja obalnog zida.</t>
  </si>
  <si>
    <t>8.</t>
  </si>
  <si>
    <t>Ugradnja postojećeg kamena u obalni zid.</t>
  </si>
  <si>
    <t>Rad obuhvaća čišćenje postojećeg kamena i kontaktnih površina od površinskih naslaga (alge, školjke i sl.).</t>
  </si>
  <si>
    <t>Zidanje i fugiranje se obavlja uz uporabu cementnog morta M10 (1:3) sa cementom otpornim na djelovanje morske vode              (CEM II/A-S).</t>
  </si>
  <si>
    <r>
      <t>Obračun po m</t>
    </r>
    <r>
      <rPr>
        <sz val="10"/>
        <rFont val="Calibri"/>
        <family val="2"/>
        <charset val="238"/>
      </rPr>
      <t>²</t>
    </r>
    <r>
      <rPr>
        <sz val="10"/>
        <rFont val="Arial"/>
        <family val="2"/>
      </rPr>
      <t xml:space="preserve"> stvarno sanirane vidljive površine zida.</t>
    </r>
  </si>
  <si>
    <t xml:space="preserve">Ploča je dužine 15,00 m , širine 10,00 m i debljine 25 cm. </t>
  </si>
  <si>
    <t>Iskop se vrši strojno bagerom s obale i djelomično ručno uz pomoć ronioca za dimenziju temelja 40×40 cm.</t>
  </si>
  <si>
    <t>PRILOG 1.</t>
  </si>
</sst>
</file>

<file path=xl/styles.xml><?xml version="1.0" encoding="utf-8"?>
<styleSheet xmlns="http://schemas.openxmlformats.org/spreadsheetml/2006/main">
  <fonts count="7"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</font>
    <font>
      <b/>
      <sz val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 applyBorder="0"/>
    <xf numFmtId="0" fontId="2" fillId="0" borderId="0" applyNumberFormat="0" applyFont="0" applyFill="0" applyBorder="0" applyAlignment="0" applyProtection="0">
      <alignment vertical="top"/>
    </xf>
  </cellStyleXfs>
  <cellXfs count="22">
    <xf numFmtId="0" fontId="0" fillId="0" borderId="0" xfId="0"/>
    <xf numFmtId="0" fontId="0" fillId="0" borderId="0" xfId="0" applyAlignment="1">
      <alignment horizontal="justify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justify"/>
    </xf>
    <xf numFmtId="0" fontId="1" fillId="0" borderId="0" xfId="0" applyFont="1"/>
    <xf numFmtId="4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 vertical="top"/>
    </xf>
    <xf numFmtId="0" fontId="0" fillId="0" borderId="0" xfId="0" applyAlignment="1">
      <alignment horizontal="right" vertical="top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horizontal="justify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justify" vertical="top" wrapText="1"/>
    </xf>
    <xf numFmtId="0" fontId="2" fillId="0" borderId="0" xfId="0" applyNumberFormat="1" applyFont="1" applyFill="1" applyAlignment="1">
      <alignment horizontal="justify" vertical="top" wrapText="1"/>
    </xf>
    <xf numFmtId="0" fontId="4" fillId="0" borderId="0" xfId="0" applyNumberFormat="1" applyFont="1" applyFill="1" applyAlignment="1">
      <alignment horizontal="justify" vertical="top" wrapText="1"/>
    </xf>
    <xf numFmtId="0" fontId="5" fillId="0" borderId="0" xfId="0" applyFont="1" applyFill="1" applyAlignment="1">
      <alignment horizontal="justify" vertical="top" wrapText="1"/>
    </xf>
    <xf numFmtId="0" fontId="6" fillId="0" borderId="0" xfId="0" applyFont="1" applyAlignment="1">
      <alignment horizontal="right"/>
    </xf>
    <xf numFmtId="0" fontId="5" fillId="0" borderId="0" xfId="0" applyFont="1" applyFill="1" applyBorder="1" applyAlignment="1">
      <alignment horizontal="justify" vertical="center" wrapText="1"/>
    </xf>
    <xf numFmtId="0" fontId="2" fillId="0" borderId="0" xfId="0" applyFont="1"/>
    <xf numFmtId="4" fontId="2" fillId="0" borderId="0" xfId="0" applyNumberFormat="1" applyFont="1" applyAlignment="1">
      <alignment horizontal="right"/>
    </xf>
    <xf numFmtId="4" fontId="2" fillId="0" borderId="0" xfId="0" applyNumberFormat="1" applyFont="1" applyAlignme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2"/>
  <sheetViews>
    <sheetView showZeros="0" tabSelected="1" zoomScaleSheetLayoutView="100" workbookViewId="0">
      <selection activeCell="G4" sqref="G4"/>
    </sheetView>
  </sheetViews>
  <sheetFormatPr defaultRowHeight="12.75"/>
  <cols>
    <col min="1" max="1" width="5.5703125" style="9" bestFit="1" customWidth="1"/>
    <col min="2" max="2" width="42.140625" style="1" bestFit="1" customWidth="1"/>
    <col min="3" max="3" width="2.42578125" bestFit="1" customWidth="1"/>
    <col min="4" max="4" width="4.5703125" style="2" bestFit="1" customWidth="1"/>
    <col min="5" max="5" width="9.140625" style="21" bestFit="1"/>
    <col min="6" max="6" width="9.140625" style="3" bestFit="1"/>
    <col min="7" max="7" width="15.140625" style="3" bestFit="1" customWidth="1"/>
    <col min="8" max="9" width="10.140625" bestFit="1" customWidth="1"/>
    <col min="11" max="11" width="11.7109375" bestFit="1" customWidth="1"/>
  </cols>
  <sheetData>
    <row r="1" spans="1:8" s="6" customFormat="1" ht="15.75">
      <c r="A1" s="8"/>
      <c r="B1" s="17" t="s">
        <v>25</v>
      </c>
      <c r="D1" s="4"/>
      <c r="E1" s="21"/>
      <c r="F1" s="7"/>
      <c r="G1" s="7" t="s">
        <v>50</v>
      </c>
      <c r="H1" s="19"/>
    </row>
    <row r="3" spans="1:8">
      <c r="A3" s="9" t="s">
        <v>0</v>
      </c>
      <c r="B3" s="18" t="s">
        <v>33</v>
      </c>
    </row>
    <row r="4" spans="1:8" ht="38.25">
      <c r="B4" s="18" t="s">
        <v>49</v>
      </c>
    </row>
    <row r="5" spans="1:8" ht="25.5">
      <c r="B5" s="1" t="s">
        <v>27</v>
      </c>
    </row>
    <row r="6" spans="1:8">
      <c r="B6" s="13" t="s">
        <v>26</v>
      </c>
      <c r="D6" s="12" t="s">
        <v>18</v>
      </c>
      <c r="E6" s="21">
        <v>3.2</v>
      </c>
    </row>
    <row r="8" spans="1:8" ht="38.25">
      <c r="A8" s="9" t="s">
        <v>1</v>
      </c>
      <c r="B8" s="16" t="s">
        <v>32</v>
      </c>
      <c r="G8" s="3">
        <f>E8*F8</f>
        <v>0</v>
      </c>
    </row>
    <row r="9" spans="1:8" ht="25.5">
      <c r="B9" s="16" t="s">
        <v>8</v>
      </c>
    </row>
    <row r="10" spans="1:8">
      <c r="B10" s="16" t="s">
        <v>9</v>
      </c>
    </row>
    <row r="11" spans="1:8" ht="25.5">
      <c r="B11" s="16" t="s">
        <v>6</v>
      </c>
    </row>
    <row r="12" spans="1:8" ht="38.25">
      <c r="B12" s="16" t="s">
        <v>7</v>
      </c>
    </row>
    <row r="13" spans="1:8">
      <c r="B13" s="16" t="s">
        <v>20</v>
      </c>
      <c r="D13" s="12" t="s">
        <v>10</v>
      </c>
      <c r="E13" s="21">
        <v>140</v>
      </c>
    </row>
    <row r="14" spans="1:8">
      <c r="B14" s="16"/>
    </row>
    <row r="15" spans="1:8" ht="38.25">
      <c r="A15" s="10" t="s">
        <v>2</v>
      </c>
      <c r="B15" s="14" t="s">
        <v>14</v>
      </c>
    </row>
    <row r="16" spans="1:8" ht="38.25">
      <c r="A16" s="10"/>
      <c r="B16" s="14" t="s">
        <v>15</v>
      </c>
    </row>
    <row r="17" spans="1:7" ht="25.5">
      <c r="A17" s="10"/>
      <c r="B17" s="14" t="s">
        <v>11</v>
      </c>
    </row>
    <row r="18" spans="1:7" ht="25.5">
      <c r="A18" s="10"/>
      <c r="B18" s="14" t="s">
        <v>12</v>
      </c>
    </row>
    <row r="19" spans="1:7">
      <c r="A19" s="10"/>
      <c r="B19" s="14" t="s">
        <v>21</v>
      </c>
      <c r="D19" s="12" t="s">
        <v>13</v>
      </c>
      <c r="E19" s="21">
        <v>240</v>
      </c>
    </row>
    <row r="20" spans="1:7">
      <c r="A20" s="10"/>
      <c r="B20" s="14"/>
    </row>
    <row r="21" spans="1:7" ht="25.5">
      <c r="A21" s="9" t="s">
        <v>28</v>
      </c>
      <c r="B21" s="13" t="s">
        <v>29</v>
      </c>
    </row>
    <row r="22" spans="1:7" ht="127.5">
      <c r="B22" s="13" t="s">
        <v>37</v>
      </c>
    </row>
    <row r="23" spans="1:7" ht="25.5">
      <c r="B23" s="13" t="s">
        <v>48</v>
      </c>
    </row>
    <row r="24" spans="1:7" ht="51">
      <c r="B24" s="13" t="s">
        <v>19</v>
      </c>
    </row>
    <row r="25" spans="1:7" ht="51">
      <c r="B25" s="13" t="s">
        <v>16</v>
      </c>
    </row>
    <row r="26" spans="1:7" ht="51">
      <c r="B26" s="13" t="s">
        <v>34</v>
      </c>
    </row>
    <row r="27" spans="1:7" ht="89.25">
      <c r="B27" s="13" t="s">
        <v>17</v>
      </c>
    </row>
    <row r="28" spans="1:7">
      <c r="B28" s="13" t="s">
        <v>22</v>
      </c>
      <c r="D28" s="12" t="s">
        <v>18</v>
      </c>
      <c r="E28" s="21">
        <v>38.200000000000003</v>
      </c>
    </row>
    <row r="29" spans="1:7">
      <c r="B29" s="13"/>
    </row>
    <row r="30" spans="1:7" ht="38.25">
      <c r="A30" s="10" t="s">
        <v>30</v>
      </c>
      <c r="B30" s="15" t="s">
        <v>31</v>
      </c>
    </row>
    <row r="31" spans="1:7" ht="25.5">
      <c r="A31" s="10"/>
      <c r="B31" s="15" t="s">
        <v>23</v>
      </c>
    </row>
    <row r="32" spans="1:7">
      <c r="B32" s="1" t="s">
        <v>24</v>
      </c>
      <c r="D32" s="12" t="s">
        <v>5</v>
      </c>
      <c r="G32" s="3">
        <f>E32*F32</f>
        <v>0</v>
      </c>
    </row>
    <row r="33" spans="1:7">
      <c r="D33" s="12"/>
    </row>
    <row r="34" spans="1:7" ht="25.5">
      <c r="A34" s="9" t="s">
        <v>36</v>
      </c>
      <c r="B34" s="1" t="s">
        <v>38</v>
      </c>
      <c r="D34" s="12"/>
    </row>
    <row r="35" spans="1:7">
      <c r="B35" s="1" t="s">
        <v>39</v>
      </c>
      <c r="D35" s="12" t="s">
        <v>40</v>
      </c>
      <c r="E35" s="21">
        <v>3</v>
      </c>
    </row>
    <row r="36" spans="1:7">
      <c r="D36" s="12"/>
    </row>
    <row r="37" spans="1:7">
      <c r="A37" s="9" t="s">
        <v>41</v>
      </c>
      <c r="B37" s="1" t="s">
        <v>42</v>
      </c>
      <c r="D37" s="12"/>
    </row>
    <row r="38" spans="1:7" ht="51">
      <c r="B38" s="13" t="s">
        <v>16</v>
      </c>
      <c r="D38" s="12"/>
    </row>
    <row r="39" spans="1:7" ht="51">
      <c r="B39" s="13" t="s">
        <v>34</v>
      </c>
    </row>
    <row r="40" spans="1:7" ht="89.25">
      <c r="B40" s="13" t="s">
        <v>17</v>
      </c>
    </row>
    <row r="41" spans="1:7" s="6" customFormat="1">
      <c r="A41" s="8"/>
      <c r="B41" s="13" t="s">
        <v>22</v>
      </c>
      <c r="C41"/>
      <c r="D41" s="12" t="s">
        <v>18</v>
      </c>
      <c r="E41" s="21">
        <v>0.6</v>
      </c>
      <c r="F41" s="7"/>
      <c r="G41" s="7"/>
    </row>
    <row r="42" spans="1:7" s="6" customFormat="1">
      <c r="A42" s="8"/>
      <c r="B42" s="13"/>
      <c r="C42"/>
      <c r="D42" s="12"/>
      <c r="E42" s="21"/>
      <c r="F42" s="7"/>
      <c r="G42" s="7"/>
    </row>
    <row r="43" spans="1:7" s="19" customFormat="1">
      <c r="A43" s="10" t="s">
        <v>43</v>
      </c>
      <c r="B43" s="13" t="s">
        <v>44</v>
      </c>
      <c r="D43" s="12"/>
      <c r="E43" s="21"/>
      <c r="F43" s="20"/>
      <c r="G43" s="20"/>
    </row>
    <row r="44" spans="1:7" s="6" customFormat="1" ht="38.25">
      <c r="A44" s="8"/>
      <c r="B44" s="13" t="s">
        <v>45</v>
      </c>
      <c r="C44"/>
      <c r="D44" s="12"/>
      <c r="E44" s="21"/>
      <c r="F44" s="7"/>
      <c r="G44" s="7"/>
    </row>
    <row r="45" spans="1:7" s="6" customFormat="1" ht="51">
      <c r="A45" s="8"/>
      <c r="B45" s="13" t="s">
        <v>46</v>
      </c>
      <c r="C45"/>
      <c r="D45" s="12"/>
      <c r="E45" s="21"/>
      <c r="F45" s="7"/>
      <c r="G45" s="7"/>
    </row>
    <row r="46" spans="1:7" s="19" customFormat="1" ht="25.5">
      <c r="A46" s="10"/>
      <c r="B46" s="16" t="s">
        <v>47</v>
      </c>
      <c r="D46" s="12" t="s">
        <v>10</v>
      </c>
      <c r="E46" s="21">
        <v>3</v>
      </c>
      <c r="F46" s="20"/>
      <c r="G46" s="20"/>
    </row>
    <row r="47" spans="1:7" s="6" customFormat="1">
      <c r="A47" s="8"/>
      <c r="B47" s="16"/>
      <c r="C47"/>
      <c r="D47" s="12"/>
      <c r="E47" s="21"/>
      <c r="F47" s="7"/>
      <c r="G47" s="7"/>
    </row>
    <row r="48" spans="1:7" s="6" customFormat="1">
      <c r="A48" s="8"/>
      <c r="B48" s="5" t="s">
        <v>35</v>
      </c>
      <c r="C48"/>
      <c r="D48" s="12"/>
      <c r="E48" s="21"/>
      <c r="F48" s="7"/>
      <c r="G48" s="7"/>
    </row>
    <row r="49" spans="1:7" s="6" customFormat="1">
      <c r="A49" s="8"/>
      <c r="B49" s="5"/>
      <c r="D49" s="4"/>
      <c r="E49" s="21"/>
      <c r="F49" s="7"/>
      <c r="G49" s="7"/>
    </row>
    <row r="50" spans="1:7">
      <c r="B50" s="11" t="s">
        <v>4</v>
      </c>
      <c r="G50" s="3">
        <f>0.25*G41</f>
        <v>0</v>
      </c>
    </row>
    <row r="52" spans="1:7" s="6" customFormat="1">
      <c r="A52" s="8"/>
      <c r="B52" s="5" t="s">
        <v>3</v>
      </c>
      <c r="D52" s="4"/>
      <c r="E52" s="21"/>
      <c r="F52" s="7"/>
      <c r="G52" s="7">
        <f>SUM(G41:G51)</f>
        <v>0</v>
      </c>
    </row>
  </sheetData>
  <printOptions horizontalCentered="1"/>
  <pageMargins left="1.1811023622047245" right="0.39370078740157483" top="0.98425196850393704" bottom="0.98425196850393704" header="0.51181102362204722" footer="0.51181102362204722"/>
  <pageSetup paperSize="9" scale="98" orientation="portrait" horizontalDpi="4294967293" r:id="rId1"/>
  <headerFooter alignWithMargins="0">
    <oddFooter xml:space="preserve">&amp;R&amp;P
</oddFooter>
  </headerFooter>
  <rowBreaks count="2" manualBreakCount="2">
    <brk id="20" max="6" man="1"/>
    <brk id="3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List1!Print_Area</vt:lpstr>
    </vt:vector>
  </TitlesOfParts>
  <Company>firma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Duran Klepo</dc:creator>
  <cp:lastModifiedBy>OS Tajnik</cp:lastModifiedBy>
  <cp:lastPrinted>2021-01-13T11:34:39Z</cp:lastPrinted>
  <dcterms:created xsi:type="dcterms:W3CDTF">2004-10-12T16:37:31Z</dcterms:created>
  <dcterms:modified xsi:type="dcterms:W3CDTF">2021-01-13T11:35:48Z</dcterms:modified>
</cp:coreProperties>
</file>